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8" firstSheet="2" activeTab="2"/>
  </bookViews>
  <sheets>
    <sheet name="Arkusz1" sheetId="1" state="hidden" r:id="rId1"/>
    <sheet name="Arkusz2" sheetId="2" state="hidden" r:id="rId2"/>
    <sheet name="Arkusz 1" sheetId="3" r:id="rId3"/>
    <sheet name="Arkusz4" sheetId="4" state="hidden" r:id="rId4"/>
    <sheet name="Arkusz3" sheetId="5" state="hidden" r:id="rId5"/>
  </sheets>
  <definedNames/>
  <calcPr fullCalcOnLoad="1"/>
</workbook>
</file>

<file path=xl/sharedStrings.xml><?xml version="1.0" encoding="utf-8"?>
<sst xmlns="http://schemas.openxmlformats.org/spreadsheetml/2006/main" count="104" uniqueCount="73">
  <si>
    <t>LP.</t>
  </si>
  <si>
    <t>Płatnik</t>
  </si>
  <si>
    <t>Regon</t>
  </si>
  <si>
    <t>NIP</t>
  </si>
  <si>
    <t>Nazwa i adres punktu pomiarowego  adres: ulica, numer, numer domu, kod pocztowy, poczta, miasto</t>
  </si>
  <si>
    <t>Nr gazomierza</t>
  </si>
  <si>
    <t>Grupa taryfowa</t>
  </si>
  <si>
    <t>Numer punktu  poboru</t>
  </si>
  <si>
    <t>1.</t>
  </si>
  <si>
    <t>Miejski Zarząd Lokalami  w Radomiu, ul. Garbarska 55/57</t>
  </si>
  <si>
    <r>
      <t>ul.  1905 Roku 20</t>
    </r>
    <r>
      <rPr>
        <sz val="10"/>
        <color indexed="8"/>
        <rFont val="Arial"/>
        <family val="2"/>
      </rPr>
      <t xml:space="preserve">           26-613 Radom</t>
    </r>
  </si>
  <si>
    <t>09M6G4L13000097315/092681110</t>
  </si>
  <si>
    <t>W-1.1</t>
  </si>
  <si>
    <t>2.</t>
  </si>
  <si>
    <r>
      <t xml:space="preserve">ul.  Reja 5 m 2 </t>
    </r>
    <r>
      <rPr>
        <sz val="10"/>
        <color indexed="8"/>
        <rFont val="Arial"/>
        <family val="2"/>
      </rPr>
      <t xml:space="preserve">                  26-600  Radom          </t>
    </r>
  </si>
  <si>
    <t>08M6G4L13000043337/202518118</t>
  </si>
  <si>
    <t>0532161314</t>
  </si>
  <si>
    <t>3.</t>
  </si>
  <si>
    <r>
      <t>ul.  Wośnicka  125C</t>
    </r>
    <r>
      <rPr>
        <sz val="10"/>
        <color indexed="8"/>
        <rFont val="Arial"/>
        <family val="2"/>
      </rPr>
      <t xml:space="preserve">                   26-600  Radom          </t>
    </r>
  </si>
  <si>
    <t>16MUGG10 28001060956</t>
  </si>
  <si>
    <t>W-2.1</t>
  </si>
  <si>
    <t>4.</t>
  </si>
  <si>
    <r>
      <t>ul.  Reja 5 m 1</t>
    </r>
    <r>
      <rPr>
        <sz val="10"/>
        <color indexed="8"/>
        <rFont val="Arial"/>
        <family val="2"/>
      </rPr>
      <t xml:space="preserve">                26-600  Radom          </t>
    </r>
  </si>
  <si>
    <t>15MUGG4 13000734254</t>
  </si>
  <si>
    <t>W-3.6</t>
  </si>
  <si>
    <t>5.</t>
  </si>
  <si>
    <r>
      <t xml:space="preserve">ul.  Struga 1  </t>
    </r>
    <r>
      <rPr>
        <sz val="10"/>
        <color indexed="8"/>
        <rFont val="Arial"/>
        <family val="2"/>
      </rPr>
      <t xml:space="preserve">                 26-600  Radom          </t>
    </r>
  </si>
  <si>
    <t>09M6G4L13000109213/092270194</t>
  </si>
  <si>
    <t>6.</t>
  </si>
  <si>
    <r>
      <t>ul.  Reja 5</t>
    </r>
    <r>
      <rPr>
        <sz val="10"/>
        <color indexed="8"/>
        <rFont val="Arial"/>
        <family val="2"/>
      </rPr>
      <t xml:space="preserve">                   26-600  Radom          </t>
    </r>
  </si>
  <si>
    <t>14*MACR4*1000374427</t>
  </si>
  <si>
    <t>W-4</t>
  </si>
  <si>
    <t>7.</t>
  </si>
  <si>
    <t>06IG10215772042573580</t>
  </si>
  <si>
    <t>8.</t>
  </si>
  <si>
    <r>
      <t>ul.  Lubońskiego 2</t>
    </r>
    <r>
      <rPr>
        <sz val="10"/>
        <color indexed="8"/>
        <rFont val="Arial"/>
        <family val="2"/>
      </rPr>
      <t xml:space="preserve">            26-600 Radom</t>
    </r>
  </si>
  <si>
    <t>05BKG25209511522464255</t>
  </si>
  <si>
    <t>W-5</t>
  </si>
  <si>
    <t>9.</t>
  </si>
  <si>
    <r>
      <t xml:space="preserve">ul.  Marii Gajl 27  </t>
    </r>
    <r>
      <rPr>
        <sz val="10"/>
        <color indexed="8"/>
        <rFont val="Arial"/>
        <family val="2"/>
      </rPr>
      <t xml:space="preserve">             26-600  Radom          </t>
    </r>
  </si>
  <si>
    <t>09UIG2553493241735376</t>
  </si>
  <si>
    <t>10.</t>
  </si>
  <si>
    <r>
      <t xml:space="preserve">ul.  Marii Gajl 29    </t>
    </r>
    <r>
      <rPr>
        <sz val="10"/>
        <color indexed="8"/>
        <rFont val="Arial"/>
        <family val="2"/>
      </rPr>
      <t xml:space="preserve">           26-600  Radom          </t>
    </r>
  </si>
  <si>
    <t>09IG2553073032226362</t>
  </si>
  <si>
    <t>11.</t>
  </si>
  <si>
    <r>
      <t>ul.  Marii Gajl 31</t>
    </r>
    <r>
      <rPr>
        <sz val="10"/>
        <color indexed="8"/>
        <rFont val="Arial"/>
        <family val="2"/>
      </rPr>
      <t xml:space="preserve">               26-600  Radom          </t>
    </r>
  </si>
  <si>
    <t>09IG2533553216051757485</t>
  </si>
  <si>
    <r>
      <t>ul.  Marii Gajl 33</t>
    </r>
    <r>
      <rPr>
        <sz val="10"/>
        <color indexed="8"/>
        <rFont val="Arial"/>
        <family val="2"/>
      </rPr>
      <t xml:space="preserve">             26-600  Radom          </t>
    </r>
  </si>
  <si>
    <t>09IG2533553216061735364</t>
  </si>
  <si>
    <t>12.</t>
  </si>
  <si>
    <r>
      <t>ul.  Wośnicka  125D</t>
    </r>
    <r>
      <rPr>
        <sz val="10"/>
        <color indexed="8"/>
        <rFont val="Arial"/>
        <family val="2"/>
      </rPr>
      <t xml:space="preserve">                   26-600  Radom          </t>
    </r>
  </si>
  <si>
    <t>05MG40000226/052290994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</si>
  <si>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</si>
  <si>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</si>
  <si>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</si>
  <si>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</si>
  <si>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</si>
  <si>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</si>
  <si>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</si>
  <si>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</si>
  <si>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</si>
  <si>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</si>
  <si>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</si>
  <si>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</si>
  <si>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</si>
  <si>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Szacunkowe zużycie paliwa gazowego w poszczególnych miesiącach w [kWh]</t>
  </si>
  <si>
    <t>Szacunkowe zużycie  gazu w ciągu roku [kWh]</t>
  </si>
  <si>
    <t>Moc umowna {kWh/h]</t>
  </si>
  <si>
    <t xml:space="preserve"> W-3.6</t>
  </si>
  <si>
    <t>≤ 110</t>
  </si>
  <si>
    <t>Aktualony na dzień 05.10.2017  dostawca  paliwa gazowego: PGNiG Obrót Detaliczny Sp. z o.o. (umowy kompleksowe).</t>
  </si>
  <si>
    <t xml:space="preserve">                                                                                                                 Załącznik nr 5 do SIWZ - Zestawienie punktów odbioru paliwa gazowego </t>
  </si>
  <si>
    <t>Załącznik nr 1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</si>
</sst>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  <numFmt numFmtId="165" formatCode="[$-415]d\ mmmm\ yyyy"/>
    <numFmt numFmtId="166" formatCode="#,##0.0"/>
    <numFmt numFmtId="167" formatCode="#,##0.00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2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13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24" fillId="1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" fontId="26" fillId="25" borderId="0" xfId="0" applyNumberFormat="1" applyFont="1" applyFill="1" applyAlignment="1">
      <alignment/>
    </xf>
    <xf numFmtId="4" fontId="0" fillId="14" borderId="10" xfId="0" applyNumberForma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4" fontId="26" fillId="28" borderId="0" xfId="0" applyNumberFormat="1" applyFont="1" applyFill="1" applyAlignment="1">
      <alignment/>
    </xf>
    <xf numFmtId="3" fontId="1" fillId="0" borderId="0" xfId="71" applyNumberFormat="1" applyFont="1" applyBorder="1">
      <alignment/>
      <protection/>
    </xf>
    <xf numFmtId="3" fontId="0" fillId="26" borderId="10" xfId="0" applyNumberFormat="1" applyFill="1" applyBorder="1" applyAlignment="1">
      <alignment vertical="center"/>
    </xf>
    <xf numFmtId="3" fontId="0" fillId="27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26" borderId="11" xfId="0" applyNumberFormat="1" applyFill="1" applyBorder="1" applyAlignment="1">
      <alignment vertical="center"/>
    </xf>
    <xf numFmtId="3" fontId="0" fillId="27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26" borderId="10" xfId="0" applyNumberForma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167" fontId="1" fillId="0" borderId="0" xfId="71" applyNumberFormat="1" applyFont="1" applyBorder="1">
      <alignment/>
      <protection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 3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11.25390625" style="0" customWidth="1"/>
    <col min="4" max="4" width="11.375" style="0" customWidth="1"/>
    <col min="5" max="5" width="17.625" style="0" customWidth="1"/>
    <col min="6" max="6" width="13.375" style="0" customWidth="1"/>
    <col min="7" max="7" width="30.25390625" style="0" customWidth="1"/>
    <col min="8" max="8" width="12.125" style="0" customWidth="1"/>
    <col min="10" max="10" width="15.875" style="0" customWidth="1"/>
    <col min="11" max="22" width="8.375" style="0" customWidth="1"/>
  </cols>
  <sheetData>
    <row r="1" ht="15.75">
      <c r="B1" s="35" t="s">
        <v>71</v>
      </c>
    </row>
    <row r="2" spans="1:22" ht="15.75">
      <c r="A2" s="48" t="s">
        <v>72</v>
      </c>
      <c r="B2" s="49"/>
      <c r="C2" s="49"/>
      <c r="D2" s="49"/>
      <c r="E2" s="49"/>
      <c r="F2" s="49"/>
      <c r="G2" s="50"/>
      <c r="H2" s="45"/>
      <c r="I2" s="46"/>
      <c r="J2" s="2"/>
      <c r="K2" s="42" t="s">
        <v>65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ht="84">
      <c r="A3" s="3" t="s">
        <v>0</v>
      </c>
      <c r="B3" s="3" t="s">
        <v>1</v>
      </c>
      <c r="C3" s="4" t="s">
        <v>2</v>
      </c>
      <c r="D3" s="5" t="s">
        <v>3</v>
      </c>
      <c r="E3" s="3" t="s">
        <v>4</v>
      </c>
      <c r="F3" s="8" t="s">
        <v>7</v>
      </c>
      <c r="G3" s="6" t="s">
        <v>5</v>
      </c>
      <c r="H3" s="6" t="s">
        <v>67</v>
      </c>
      <c r="I3" s="3" t="s">
        <v>6</v>
      </c>
      <c r="J3" s="7" t="s">
        <v>66</v>
      </c>
      <c r="K3" s="22" t="s">
        <v>53</v>
      </c>
      <c r="L3" s="22" t="s">
        <v>54</v>
      </c>
      <c r="M3" s="22" t="s">
        <v>55</v>
      </c>
      <c r="N3" s="22" t="s">
        <v>56</v>
      </c>
      <c r="O3" s="22" t="s">
        <v>57</v>
      </c>
      <c r="P3" s="22" t="s">
        <v>58</v>
      </c>
      <c r="Q3" s="22" t="s">
        <v>59</v>
      </c>
      <c r="R3" s="22" t="s">
        <v>60</v>
      </c>
      <c r="S3" s="22" t="s">
        <v>61</v>
      </c>
      <c r="T3" s="22" t="s">
        <v>62</v>
      </c>
      <c r="U3" s="23" t="s">
        <v>63</v>
      </c>
      <c r="V3" s="8" t="s">
        <v>64</v>
      </c>
    </row>
    <row r="4" spans="1:22" ht="51">
      <c r="A4" s="9" t="s">
        <v>8</v>
      </c>
      <c r="B4" s="10" t="s">
        <v>9</v>
      </c>
      <c r="C4" s="11">
        <v>141226775</v>
      </c>
      <c r="D4" s="12">
        <v>7962817529</v>
      </c>
      <c r="E4" s="13" t="s">
        <v>10</v>
      </c>
      <c r="F4" s="16">
        <v>6707231026</v>
      </c>
      <c r="G4" s="14" t="s">
        <v>11</v>
      </c>
      <c r="H4" s="41" t="s">
        <v>69</v>
      </c>
      <c r="I4" s="15" t="s">
        <v>12</v>
      </c>
      <c r="J4" s="19">
        <v>1800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8"/>
    </row>
    <row r="5" spans="1:22" ht="51">
      <c r="A5" s="9" t="s">
        <v>13</v>
      </c>
      <c r="B5" s="10" t="s">
        <v>9</v>
      </c>
      <c r="C5" s="11">
        <v>141226775</v>
      </c>
      <c r="D5" s="12">
        <v>7962817529</v>
      </c>
      <c r="E5" s="13" t="s">
        <v>18</v>
      </c>
      <c r="F5" s="16">
        <v>7264100464</v>
      </c>
      <c r="G5" s="14" t="s">
        <v>19</v>
      </c>
      <c r="H5" s="41" t="s">
        <v>69</v>
      </c>
      <c r="I5" s="15" t="s">
        <v>20</v>
      </c>
      <c r="J5" s="19">
        <v>8000</v>
      </c>
      <c r="K5" s="26"/>
      <c r="L5" s="29"/>
      <c r="M5" s="29"/>
      <c r="N5" s="29"/>
      <c r="O5" s="29"/>
      <c r="P5" s="29"/>
      <c r="Q5" s="29"/>
      <c r="R5" s="29"/>
      <c r="S5" s="29"/>
      <c r="T5" s="29"/>
      <c r="U5" s="30"/>
      <c r="V5" s="40"/>
    </row>
    <row r="6" spans="1:22" ht="51">
      <c r="A6" s="9" t="s">
        <v>17</v>
      </c>
      <c r="B6" s="10" t="s">
        <v>9</v>
      </c>
      <c r="C6" s="11">
        <v>141226775</v>
      </c>
      <c r="D6" s="12">
        <v>7962817529</v>
      </c>
      <c r="E6" s="13" t="s">
        <v>14</v>
      </c>
      <c r="F6" s="21" t="s">
        <v>16</v>
      </c>
      <c r="G6" s="14" t="s">
        <v>15</v>
      </c>
      <c r="H6" s="41" t="s">
        <v>69</v>
      </c>
      <c r="I6" s="15" t="s">
        <v>68</v>
      </c>
      <c r="J6" s="19">
        <v>14000</v>
      </c>
      <c r="K6" s="26"/>
      <c r="L6" s="29"/>
      <c r="M6" s="29"/>
      <c r="N6" s="29"/>
      <c r="O6" s="29"/>
      <c r="P6" s="29"/>
      <c r="Q6" s="29"/>
      <c r="R6" s="29"/>
      <c r="S6" s="29"/>
      <c r="T6" s="29"/>
      <c r="U6" s="30"/>
      <c r="V6" s="31"/>
    </row>
    <row r="7" spans="1:22" ht="51">
      <c r="A7" s="9" t="s">
        <v>21</v>
      </c>
      <c r="B7" s="10" t="s">
        <v>9</v>
      </c>
      <c r="C7" s="11">
        <v>141226775</v>
      </c>
      <c r="D7" s="12">
        <v>7962817529</v>
      </c>
      <c r="E7" s="13" t="s">
        <v>22</v>
      </c>
      <c r="F7" s="16">
        <v>7180090789</v>
      </c>
      <c r="G7" s="14" t="s">
        <v>23</v>
      </c>
      <c r="H7" s="41" t="s">
        <v>69</v>
      </c>
      <c r="I7" s="15" t="s">
        <v>24</v>
      </c>
      <c r="J7" s="19">
        <v>13500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32"/>
    </row>
    <row r="8" spans="1:22" ht="51">
      <c r="A8" s="9" t="s">
        <v>25</v>
      </c>
      <c r="B8" s="10" t="s">
        <v>9</v>
      </c>
      <c r="C8" s="11">
        <v>141226775</v>
      </c>
      <c r="D8" s="12">
        <v>7962817529</v>
      </c>
      <c r="E8" s="13" t="s">
        <v>26</v>
      </c>
      <c r="F8" s="16">
        <v>7035940106</v>
      </c>
      <c r="G8" s="14" t="s">
        <v>27</v>
      </c>
      <c r="H8" s="41" t="s">
        <v>69</v>
      </c>
      <c r="I8" s="15" t="s">
        <v>24</v>
      </c>
      <c r="J8" s="19">
        <v>31000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33"/>
    </row>
    <row r="9" spans="1:22" ht="51">
      <c r="A9" s="9" t="s">
        <v>28</v>
      </c>
      <c r="B9" s="10" t="s">
        <v>9</v>
      </c>
      <c r="C9" s="11">
        <v>141226775</v>
      </c>
      <c r="D9" s="12">
        <v>7962817529</v>
      </c>
      <c r="E9" s="13" t="s">
        <v>29</v>
      </c>
      <c r="F9" s="16">
        <v>5282940732</v>
      </c>
      <c r="G9" s="14" t="s">
        <v>30</v>
      </c>
      <c r="H9" s="41" t="s">
        <v>69</v>
      </c>
      <c r="I9" s="15" t="s">
        <v>31</v>
      </c>
      <c r="J9" s="19">
        <v>159000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33"/>
    </row>
    <row r="10" spans="1:22" ht="51">
      <c r="A10" s="9" t="s">
        <v>32</v>
      </c>
      <c r="B10" s="10" t="s">
        <v>9</v>
      </c>
      <c r="C10" s="11">
        <v>141226775</v>
      </c>
      <c r="D10" s="12">
        <v>7962817529</v>
      </c>
      <c r="E10" s="13" t="s">
        <v>18</v>
      </c>
      <c r="F10" s="16">
        <v>7264100465</v>
      </c>
      <c r="G10" s="14" t="s">
        <v>33</v>
      </c>
      <c r="H10" s="41" t="s">
        <v>69</v>
      </c>
      <c r="I10" s="15" t="s">
        <v>31</v>
      </c>
      <c r="J10" s="19">
        <v>190000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33"/>
    </row>
    <row r="11" spans="1:22" ht="51">
      <c r="A11" s="9" t="s">
        <v>34</v>
      </c>
      <c r="B11" s="10" t="s">
        <v>9</v>
      </c>
      <c r="C11" s="11">
        <v>141226775</v>
      </c>
      <c r="D11" s="12">
        <v>7962817529</v>
      </c>
      <c r="E11" s="13" t="s">
        <v>35</v>
      </c>
      <c r="F11" s="16">
        <v>2808701754</v>
      </c>
      <c r="G11" s="14" t="s">
        <v>36</v>
      </c>
      <c r="H11" s="14">
        <v>219</v>
      </c>
      <c r="I11" s="15" t="s">
        <v>37</v>
      </c>
      <c r="J11" s="19">
        <f aca="true" t="shared" si="0" ref="J11:J16">SUM(K11:V11)</f>
        <v>315000</v>
      </c>
      <c r="K11" s="34">
        <v>60000</v>
      </c>
      <c r="L11" s="34">
        <v>48000</v>
      </c>
      <c r="M11" s="34">
        <v>46000</v>
      </c>
      <c r="N11" s="34">
        <v>22000</v>
      </c>
      <c r="O11" s="34">
        <v>3000</v>
      </c>
      <c r="P11" s="34">
        <v>0</v>
      </c>
      <c r="Q11" s="34">
        <v>0</v>
      </c>
      <c r="R11" s="34">
        <v>0</v>
      </c>
      <c r="S11" s="34">
        <v>2000</v>
      </c>
      <c r="T11" s="34">
        <v>34000</v>
      </c>
      <c r="U11" s="27">
        <v>45000</v>
      </c>
      <c r="V11" s="33">
        <v>55000</v>
      </c>
    </row>
    <row r="12" spans="1:22" ht="51">
      <c r="A12" s="9" t="s">
        <v>38</v>
      </c>
      <c r="B12" s="10" t="s">
        <v>9</v>
      </c>
      <c r="C12" s="11">
        <v>141226775</v>
      </c>
      <c r="D12" s="12">
        <v>7962817529</v>
      </c>
      <c r="E12" s="13" t="s">
        <v>39</v>
      </c>
      <c r="F12" s="16">
        <v>2808701266</v>
      </c>
      <c r="G12" s="14" t="s">
        <v>40</v>
      </c>
      <c r="H12" s="14">
        <v>219</v>
      </c>
      <c r="I12" s="15" t="s">
        <v>37</v>
      </c>
      <c r="J12" s="19">
        <f t="shared" si="0"/>
        <v>388000</v>
      </c>
      <c r="K12" s="34">
        <v>65500</v>
      </c>
      <c r="L12" s="34">
        <v>48000</v>
      </c>
      <c r="M12" s="34">
        <v>47500</v>
      </c>
      <c r="N12" s="34">
        <v>30000</v>
      </c>
      <c r="O12" s="34">
        <v>13000</v>
      </c>
      <c r="P12" s="34">
        <v>10000</v>
      </c>
      <c r="Q12" s="34">
        <v>10000</v>
      </c>
      <c r="R12" s="34">
        <v>10000</v>
      </c>
      <c r="S12" s="34">
        <v>10000</v>
      </c>
      <c r="T12" s="34">
        <v>36500</v>
      </c>
      <c r="U12" s="27">
        <v>49000</v>
      </c>
      <c r="V12" s="33">
        <v>58500</v>
      </c>
    </row>
    <row r="13" spans="1:22" ht="51">
      <c r="A13" s="9" t="s">
        <v>41</v>
      </c>
      <c r="B13" s="10" t="s">
        <v>9</v>
      </c>
      <c r="C13" s="11">
        <v>141226775</v>
      </c>
      <c r="D13" s="12">
        <v>7962817529</v>
      </c>
      <c r="E13" s="13" t="s">
        <v>42</v>
      </c>
      <c r="F13" s="16">
        <v>2808701818</v>
      </c>
      <c r="G13" s="14" t="s">
        <v>43</v>
      </c>
      <c r="H13" s="14">
        <v>219</v>
      </c>
      <c r="I13" s="15" t="s">
        <v>37</v>
      </c>
      <c r="J13" s="19">
        <f t="shared" si="0"/>
        <v>380000</v>
      </c>
      <c r="K13" s="34">
        <v>67000</v>
      </c>
      <c r="L13" s="34">
        <v>53000</v>
      </c>
      <c r="M13" s="34">
        <v>52000</v>
      </c>
      <c r="N13" s="34">
        <v>34000</v>
      </c>
      <c r="O13" s="34">
        <v>13000</v>
      </c>
      <c r="P13" s="34">
        <v>9000</v>
      </c>
      <c r="Q13" s="34">
        <v>9000</v>
      </c>
      <c r="R13" s="34">
        <v>9000</v>
      </c>
      <c r="S13" s="34">
        <v>9000</v>
      </c>
      <c r="T13" s="34">
        <v>29000</v>
      </c>
      <c r="U13" s="27">
        <v>38000</v>
      </c>
      <c r="V13" s="33">
        <v>58000</v>
      </c>
    </row>
    <row r="14" spans="1:22" ht="51">
      <c r="A14" s="9" t="s">
        <v>44</v>
      </c>
      <c r="B14" s="10" t="s">
        <v>9</v>
      </c>
      <c r="C14" s="11">
        <v>141226775</v>
      </c>
      <c r="D14" s="12">
        <v>7962817529</v>
      </c>
      <c r="E14" s="13" t="s">
        <v>45</v>
      </c>
      <c r="F14" s="16">
        <v>2808701374</v>
      </c>
      <c r="G14" s="14" t="s">
        <v>46</v>
      </c>
      <c r="H14" s="14">
        <v>219</v>
      </c>
      <c r="I14" s="15" t="s">
        <v>37</v>
      </c>
      <c r="J14" s="19">
        <f t="shared" si="0"/>
        <v>415000</v>
      </c>
      <c r="K14" s="34">
        <v>69000</v>
      </c>
      <c r="L14" s="34">
        <v>52000</v>
      </c>
      <c r="M14" s="34">
        <v>51000</v>
      </c>
      <c r="N14" s="34">
        <v>32000</v>
      </c>
      <c r="O14" s="34">
        <v>13000</v>
      </c>
      <c r="P14" s="34">
        <v>11000</v>
      </c>
      <c r="Q14" s="34">
        <v>11000</v>
      </c>
      <c r="R14" s="34">
        <v>11000</v>
      </c>
      <c r="S14" s="34">
        <v>11000</v>
      </c>
      <c r="T14" s="34">
        <v>42000</v>
      </c>
      <c r="U14" s="27">
        <v>53000</v>
      </c>
      <c r="V14" s="33">
        <v>59000</v>
      </c>
    </row>
    <row r="15" spans="1:22" ht="51">
      <c r="A15" s="9" t="s">
        <v>44</v>
      </c>
      <c r="B15" s="10" t="s">
        <v>9</v>
      </c>
      <c r="C15" s="11">
        <v>141226775</v>
      </c>
      <c r="D15" s="12">
        <v>7962817529</v>
      </c>
      <c r="E15" s="13" t="s">
        <v>47</v>
      </c>
      <c r="F15" s="16">
        <v>2808701820</v>
      </c>
      <c r="G15" s="14" t="s">
        <v>48</v>
      </c>
      <c r="H15" s="14">
        <v>219</v>
      </c>
      <c r="I15" s="15" t="s">
        <v>37</v>
      </c>
      <c r="J15" s="19">
        <f t="shared" si="0"/>
        <v>420000</v>
      </c>
      <c r="K15" s="34">
        <v>70000</v>
      </c>
      <c r="L15" s="34">
        <v>54000</v>
      </c>
      <c r="M15" s="34">
        <v>53500</v>
      </c>
      <c r="N15" s="34">
        <v>33000</v>
      </c>
      <c r="O15" s="34">
        <v>13000</v>
      </c>
      <c r="P15" s="34">
        <v>10000</v>
      </c>
      <c r="Q15" s="34">
        <v>10000</v>
      </c>
      <c r="R15" s="34">
        <v>10000</v>
      </c>
      <c r="S15" s="34">
        <v>10000</v>
      </c>
      <c r="T15" s="34">
        <v>40500</v>
      </c>
      <c r="U15" s="27">
        <v>54000</v>
      </c>
      <c r="V15" s="33">
        <v>62000</v>
      </c>
    </row>
    <row r="16" spans="1:22" ht="51">
      <c r="A16" s="9" t="s">
        <v>49</v>
      </c>
      <c r="B16" s="10" t="s">
        <v>9</v>
      </c>
      <c r="C16" s="11">
        <v>141226775</v>
      </c>
      <c r="D16" s="12">
        <v>7962817529</v>
      </c>
      <c r="E16" s="13" t="s">
        <v>50</v>
      </c>
      <c r="F16" s="16">
        <v>7264100514</v>
      </c>
      <c r="G16" s="14" t="s">
        <v>51</v>
      </c>
      <c r="H16" s="14">
        <v>440</v>
      </c>
      <c r="I16" s="15" t="s">
        <v>37</v>
      </c>
      <c r="J16" s="19">
        <f t="shared" si="0"/>
        <v>586000</v>
      </c>
      <c r="K16" s="34">
        <v>122000</v>
      </c>
      <c r="L16" s="34">
        <v>106000</v>
      </c>
      <c r="M16" s="34">
        <v>91000</v>
      </c>
      <c r="N16" s="34">
        <v>24000</v>
      </c>
      <c r="O16" s="34">
        <v>1000</v>
      </c>
      <c r="P16" s="34">
        <v>0</v>
      </c>
      <c r="Q16" s="34">
        <v>0</v>
      </c>
      <c r="R16" s="34">
        <v>0</v>
      </c>
      <c r="S16" s="34">
        <v>0</v>
      </c>
      <c r="T16" s="34">
        <v>48000</v>
      </c>
      <c r="U16" s="27">
        <v>94000</v>
      </c>
      <c r="V16" s="33">
        <v>100000</v>
      </c>
    </row>
    <row r="17" spans="2:22" ht="12.75">
      <c r="B17" s="20" t="s">
        <v>52</v>
      </c>
      <c r="I17" s="17"/>
      <c r="J17" s="18">
        <f>SUM(J4:J16)</f>
        <v>2921300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"/>
      <c r="V17" s="1"/>
    </row>
    <row r="18" spans="2:12" ht="89.25" customHeight="1">
      <c r="B18" s="47" t="s">
        <v>70</v>
      </c>
      <c r="C18" s="47"/>
      <c r="D18" s="47"/>
      <c r="E18" s="47"/>
      <c r="F18" s="47"/>
      <c r="G18" s="47"/>
      <c r="K18" s="25"/>
      <c r="L18" s="25"/>
    </row>
    <row r="19" spans="9:16" ht="12.75">
      <c r="I19" s="37" t="s">
        <v>37</v>
      </c>
      <c r="J19" s="36">
        <f>SUM(J11:J16)</f>
        <v>2504000</v>
      </c>
      <c r="K19" s="25"/>
      <c r="L19" s="25"/>
      <c r="P19" s="39"/>
    </row>
    <row r="20" spans="9:16" ht="12.75">
      <c r="I20" s="37" t="s">
        <v>31</v>
      </c>
      <c r="J20" s="36">
        <f>J9+J10</f>
        <v>349000</v>
      </c>
      <c r="K20" s="25"/>
      <c r="L20" s="25"/>
      <c r="P20" s="39"/>
    </row>
    <row r="21" spans="9:16" ht="12.75">
      <c r="I21" s="37" t="s">
        <v>24</v>
      </c>
      <c r="J21" s="36">
        <f>J6+J7+J8</f>
        <v>58500</v>
      </c>
      <c r="K21" s="25"/>
      <c r="L21" s="25"/>
      <c r="P21" s="39"/>
    </row>
    <row r="22" spans="9:16" ht="12.75">
      <c r="I22" s="37" t="s">
        <v>20</v>
      </c>
      <c r="J22" s="36">
        <f>J6+J5</f>
        <v>22000</v>
      </c>
      <c r="K22" s="25"/>
      <c r="L22" s="25"/>
      <c r="P22" s="39"/>
    </row>
    <row r="23" spans="9:16" ht="12.75">
      <c r="I23" s="37"/>
      <c r="K23" s="25"/>
      <c r="L23" s="25"/>
      <c r="P23" s="39"/>
    </row>
    <row r="24" spans="10:16" ht="12.75">
      <c r="J24" s="19"/>
      <c r="K24" s="25"/>
      <c r="L24" s="38"/>
      <c r="P24" s="39"/>
    </row>
    <row r="25" spans="10:16" ht="12.75">
      <c r="J25" s="19"/>
      <c r="K25" s="25"/>
      <c r="L25" s="38"/>
      <c r="P25" s="39"/>
    </row>
    <row r="26" spans="10:16" ht="12.75">
      <c r="J26" s="19"/>
      <c r="K26" s="25"/>
      <c r="L26" s="38"/>
      <c r="P26" s="39"/>
    </row>
    <row r="27" spans="10:16" ht="12.75">
      <c r="J27" s="19"/>
      <c r="K27" s="25"/>
      <c r="L27" s="38"/>
      <c r="P27" s="39"/>
    </row>
    <row r="28" spans="10:16" ht="12.75">
      <c r="J28" s="19"/>
      <c r="K28" s="25"/>
      <c r="L28" s="38"/>
      <c r="P28" s="39"/>
    </row>
    <row r="29" spans="10:16" ht="12.75">
      <c r="J29" s="19"/>
      <c r="K29" s="25"/>
      <c r="L29" s="38"/>
      <c r="P29" s="39"/>
    </row>
    <row r="30" spans="10:16" ht="12.75">
      <c r="J30" s="36"/>
      <c r="K30" s="25"/>
      <c r="P30" s="39"/>
    </row>
    <row r="31" ht="12.75">
      <c r="P31" s="39"/>
    </row>
  </sheetData>
  <sheetProtection/>
  <mergeCells count="4">
    <mergeCell ref="K2:V2"/>
    <mergeCell ref="A2:G2"/>
    <mergeCell ref="H2:I2"/>
    <mergeCell ref="B18:G18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Winiarska-Wołoszyn</dc:creator>
  <cp:keywords/>
  <dc:description/>
  <cp:lastModifiedBy>Anna Winiarska-Wołoszyn</cp:lastModifiedBy>
  <cp:lastPrinted>2017-10-06T12:22:59Z</cp:lastPrinted>
  <dcterms:created xsi:type="dcterms:W3CDTF">2017-10-06T12:21:41Z</dcterms:created>
  <dcterms:modified xsi:type="dcterms:W3CDTF">2017-10-06T12:29:17Z</dcterms:modified>
  <cp:category/>
  <cp:version/>
  <cp:contentType/>
  <cp:contentStatus/>
</cp:coreProperties>
</file>