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blic\Zamówienia Publiczne\2023\Zam do 130 tys zł\Konserw i obsluga wentylacji i klimatyzacji\"/>
    </mc:Choice>
  </mc:AlternateContent>
  <xr:revisionPtr revIDLastSave="0" documentId="13_ncr:1_{5745ADD0-7098-43A7-A3B7-936A2BEC2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ządzenia" sheetId="1" r:id="rId1"/>
    <sheet name="Wykaz filtrów do central went" sheetId="2" r:id="rId2"/>
  </sheets>
  <calcPr calcId="181029"/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10" i="2" s="1"/>
  <c r="F21" i="1" l="1"/>
  <c r="F12" i="1"/>
  <c r="F67" i="1"/>
</calcChain>
</file>

<file path=xl/sharedStrings.xml><?xml version="1.0" encoding="utf-8"?>
<sst xmlns="http://schemas.openxmlformats.org/spreadsheetml/2006/main" count="263" uniqueCount="137">
  <si>
    <r>
      <rPr>
        <sz val="8"/>
        <rFont val="Tahoma"/>
      </rPr>
      <t>Poz.</t>
    </r>
  </si>
  <si>
    <r>
      <rPr>
        <sz val="8"/>
        <rFont val="Tahoma"/>
      </rPr>
      <t>NK</t>
    </r>
  </si>
  <si>
    <r>
      <rPr>
        <sz val="8"/>
        <rFont val="Tahoma"/>
      </rPr>
      <t>NZA, WZA</t>
    </r>
  </si>
  <si>
    <r>
      <rPr>
        <sz val="8"/>
        <rFont val="Tahoma"/>
      </rPr>
      <t>WKZ, WSZ</t>
    </r>
  </si>
  <si>
    <r>
      <rPr>
        <sz val="8"/>
        <rFont val="Tahoma"/>
      </rPr>
      <t>Wokl, Wok 2</t>
    </r>
  </si>
  <si>
    <r>
      <rPr>
        <sz val="8"/>
        <rFont val="Tahoma"/>
      </rPr>
      <t>WC</t>
    </r>
  </si>
  <si>
    <r>
      <rPr>
        <sz val="8"/>
        <rFont val="Tahoma"/>
      </rPr>
      <t>WPS1, WT1, WPT1, WsepM, WKZzmyw</t>
    </r>
  </si>
  <si>
    <r>
      <rPr>
        <sz val="8"/>
        <rFont val="Tahoma"/>
      </rPr>
      <t>WSZ1, WS, WPK, WPS2, WPT2, WPT3, WKL1, WKL2, WKL3</t>
    </r>
  </si>
  <si>
    <r>
      <rPr>
        <sz val="8"/>
        <rFont val="Tahoma"/>
      </rPr>
      <t>Typ</t>
    </r>
  </si>
  <si>
    <r>
      <rPr>
        <sz val="8"/>
        <rFont val="Tahoma"/>
      </rPr>
      <t>MTP010</t>
    </r>
  </si>
  <si>
    <r>
      <rPr>
        <sz val="8"/>
        <rFont val="Tahoma"/>
      </rPr>
      <t>AS 16A4P</t>
    </r>
  </si>
  <si>
    <r>
      <rPr>
        <sz val="8"/>
        <rFont val="Tahoma"/>
      </rPr>
      <t>VS 06035</t>
    </r>
  </si>
  <si>
    <r>
      <rPr>
        <sz val="8"/>
        <rFont val="Tahoma"/>
      </rPr>
      <t>RSK 160</t>
    </r>
  </si>
  <si>
    <r>
      <rPr>
        <sz val="8"/>
        <rFont val="Tahoma"/>
      </rPr>
      <t>OFK 160</t>
    </r>
  </si>
  <si>
    <r>
      <rPr>
        <sz val="8"/>
        <rFont val="Tahoma"/>
      </rPr>
      <t>RM 125/450EC</t>
    </r>
  </si>
  <si>
    <r>
      <rPr>
        <sz val="8"/>
        <rFont val="Tahoma"/>
      </rPr>
      <t>RSK 125</t>
    </r>
  </si>
  <si>
    <r>
      <rPr>
        <sz val="8"/>
        <rFont val="Tahoma"/>
      </rPr>
      <t>OFK 125</t>
    </r>
  </si>
  <si>
    <r>
      <rPr>
        <sz val="8"/>
        <rFont val="Tahoma"/>
      </rPr>
      <t>AS 16A 4P</t>
    </r>
  </si>
  <si>
    <r>
      <rPr>
        <sz val="8"/>
        <rFont val="Tahoma"/>
      </rPr>
      <t>WSH EC 01</t>
    </r>
  </si>
  <si>
    <r>
      <rPr>
        <sz val="8"/>
        <rFont val="Tahoma"/>
      </rPr>
      <t>GT3</t>
    </r>
  </si>
  <si>
    <r>
      <rPr>
        <sz val="8"/>
        <rFont val="Tahoma"/>
      </rPr>
      <t>RSK 100</t>
    </r>
  </si>
  <si>
    <r>
      <rPr>
        <sz val="8"/>
        <rFont val="Tahoma"/>
      </rPr>
      <t>OFK 100</t>
    </r>
  </si>
  <si>
    <r>
      <rPr>
        <sz val="8"/>
        <rFont val="Tahoma"/>
      </rPr>
      <t>Nazwa</t>
    </r>
  </si>
  <si>
    <r>
      <rPr>
        <sz val="8"/>
        <rFont val="Tahoma"/>
      </rPr>
      <t>potencjometr ec</t>
    </r>
  </si>
  <si>
    <r>
      <rPr>
        <sz val="8"/>
        <rFont val="Tahoma"/>
      </rPr>
      <t>Wyłącznik serwisowy 4-polowy, U=415V, AC21-16A, AC23-4kW</t>
    </r>
  </si>
  <si>
    <r>
      <rPr>
        <sz val="8"/>
        <rFont val="Tahoma"/>
      </rPr>
      <t>Złącze przeciwdrganiowe 600x350mm</t>
    </r>
  </si>
  <si>
    <r>
      <rPr>
        <sz val="8"/>
        <rFont val="Tahoma"/>
      </rPr>
      <t>Przepustnica zwrotna.</t>
    </r>
  </si>
  <si>
    <r>
      <rPr>
        <sz val="8"/>
        <rFont val="Tahoma"/>
      </rPr>
      <t>Klamra montażowa.</t>
    </r>
  </si>
  <si>
    <r>
      <rPr>
        <sz val="8"/>
        <rFont val="Tahoma"/>
      </rPr>
      <t>potenq'ometr ec</t>
    </r>
  </si>
  <si>
    <r>
      <rPr>
        <sz val="8"/>
        <rFont val="Tahoma"/>
      </rPr>
      <t>Wyłącznik serwisowy 4-polowy, u=4lbV, Atżl-16A, AC23-4kW</t>
    </r>
  </si>
  <si>
    <r>
      <rPr>
        <sz val="8"/>
        <rFont val="Tahoma"/>
      </rPr>
      <t>Wyłącznik serwisowy 4-polowy, U=41bV, ALZl-16A, AC23-4kW</t>
    </r>
  </si>
  <si>
    <r>
      <rPr>
        <sz val="8"/>
        <rFont val="Tahoma"/>
      </rPr>
      <t>Osłona silnika wentylatorów COOKVENT EC</t>
    </r>
  </si>
  <si>
    <r>
      <rPr>
        <sz val="8"/>
        <rFont val="Tahoma"/>
      </rPr>
      <t>Mikroprocesorowy sterownik obrotów dla wentylatorów EC z funkcją pracy wielostopniowej programatorem tygodniowym i pracy cyklicznej. Un 1~230V, 3 x wejście cyfrowe, wyjście 0-10V (EC).</t>
    </r>
  </si>
  <si>
    <r>
      <rPr>
        <sz val="8"/>
        <rFont val="Tahoma"/>
      </rPr>
      <t>Wyłącznik serwisowy 4-polowy, U=41bV, ALZ1-16A, AC23-4kW</t>
    </r>
  </si>
  <si>
    <r>
      <rPr>
        <sz val="8"/>
        <rFont val="Tahoma"/>
      </rPr>
      <t>Przepustnica zwrotna</t>
    </r>
  </si>
  <si>
    <r>
      <rPr>
        <sz val="8"/>
        <rFont val="Tahoma"/>
      </rPr>
      <t>Wyłącznik serwisowy 4-polowy, U=4l5V, ACżl-16A, AC23-4kW</t>
    </r>
  </si>
  <si>
    <r>
      <rPr>
        <sz val="8"/>
        <rFont val="Tahoma"/>
      </rPr>
      <t xml:space="preserve">wyłącznik serwisowy 4-poiowy, u=4i3V, </t>
    </r>
    <r>
      <rPr>
        <sz val="6"/>
        <rFont val="Tahoma"/>
      </rPr>
      <t>alzi-</t>
    </r>
    <r>
      <rPr>
        <sz val="8"/>
        <rFont val="Tahoma"/>
      </rPr>
      <t>16A, AC23-4kW</t>
    </r>
  </si>
  <si>
    <r>
      <rPr>
        <sz val="8"/>
        <rFont val="Tahoma"/>
      </rPr>
      <t>13131200</t>
    </r>
  </si>
  <si>
    <r>
      <rPr>
        <sz val="8"/>
        <rFont val="Tahoma"/>
      </rPr>
      <t>2100120</t>
    </r>
  </si>
  <si>
    <r>
      <rPr>
        <sz val="8"/>
        <rFont val="Tahoma"/>
      </rPr>
      <t>5000847</t>
    </r>
  </si>
  <si>
    <r>
      <rPr>
        <sz val="8"/>
        <rFont val="Tahoma"/>
      </rPr>
      <t>10280800</t>
    </r>
  </si>
  <si>
    <r>
      <rPr>
        <sz val="8"/>
        <rFont val="Tahoma"/>
      </rPr>
      <t>13039700</t>
    </r>
  </si>
  <si>
    <r>
      <rPr>
        <sz val="8"/>
        <rFont val="Tahoma"/>
      </rPr>
      <t>1000021</t>
    </r>
  </si>
  <si>
    <r>
      <rPr>
        <sz val="8"/>
        <rFont val="Tahoma"/>
      </rPr>
      <t>20400160</t>
    </r>
  </si>
  <si>
    <r>
      <rPr>
        <sz val="8"/>
        <rFont val="Tahoma"/>
      </rPr>
      <t>20010160</t>
    </r>
  </si>
  <si>
    <r>
      <rPr>
        <sz val="8"/>
        <rFont val="Tahoma"/>
      </rPr>
      <t>13039500</t>
    </r>
  </si>
  <si>
    <r>
      <rPr>
        <sz val="8"/>
        <rFont val="Tahoma"/>
      </rPr>
      <t>20400125</t>
    </r>
  </si>
  <si>
    <r>
      <rPr>
        <sz val="8"/>
        <rFont val="Tahoma"/>
      </rPr>
      <t>20010125</t>
    </r>
  </si>
  <si>
    <r>
      <rPr>
        <sz val="8"/>
        <rFont val="Tahoma"/>
      </rPr>
      <t>14307100</t>
    </r>
  </si>
  <si>
    <r>
      <rPr>
        <sz val="8"/>
        <rFont val="Tahoma"/>
      </rPr>
      <t>13611700</t>
    </r>
  </si>
  <si>
    <r>
      <rPr>
        <sz val="8"/>
        <rFont val="Tahoma"/>
      </rPr>
      <t>5000899</t>
    </r>
  </si>
  <si>
    <r>
      <rPr>
        <sz val="8"/>
        <rFont val="Tahoma"/>
      </rPr>
      <t>13039400</t>
    </r>
  </si>
  <si>
    <r>
      <rPr>
        <sz val="8"/>
        <rFont val="Tahoma"/>
      </rPr>
      <t>20400100</t>
    </r>
  </si>
  <si>
    <r>
      <rPr>
        <sz val="8"/>
        <rFont val="Tahoma"/>
      </rPr>
      <t>20010100</t>
    </r>
  </si>
  <si>
    <r>
      <rPr>
        <sz val="8"/>
        <rFont val="Tahoma"/>
      </rPr>
      <t>ilość szt.</t>
    </r>
  </si>
  <si>
    <r>
      <rPr>
        <sz val="8"/>
        <rFont val="Tahoma"/>
      </rPr>
      <t>1</t>
    </r>
  </si>
  <si>
    <r>
      <rPr>
        <sz val="8"/>
        <rFont val="Tahoma"/>
      </rPr>
      <t>2</t>
    </r>
  </si>
  <si>
    <r>
      <rPr>
        <sz val="8"/>
        <rFont val="Tahoma"/>
      </rPr>
      <t>4</t>
    </r>
  </si>
  <si>
    <r>
      <rPr>
        <sz val="8"/>
        <rFont val="Tahoma"/>
      </rPr>
      <t>5</t>
    </r>
  </si>
  <si>
    <r>
      <rPr>
        <sz val="8"/>
        <rFont val="Tahoma"/>
      </rPr>
      <t>10</t>
    </r>
  </si>
  <si>
    <r>
      <rPr>
        <sz val="8"/>
        <rFont val="Tahoma"/>
      </rPr>
      <t>9</t>
    </r>
  </si>
  <si>
    <r>
      <rPr>
        <sz val="8"/>
        <rFont val="Tahoma"/>
      </rPr>
      <t>18</t>
    </r>
  </si>
  <si>
    <r>
      <rPr>
        <sz val="8"/>
        <rFont val="Tahoma"/>
      </rPr>
      <t>WT2, WT3, WT4, WSZ2</t>
    </r>
  </si>
  <si>
    <r>
      <rPr>
        <sz val="8"/>
        <rFont val="Tahoma"/>
      </rPr>
      <t>MTP 010</t>
    </r>
  </si>
  <si>
    <r>
      <rPr>
        <sz val="8"/>
        <rFont val="Tahoma"/>
      </rPr>
      <t>Wyłącznik serwisowy 4-polowy, U=41bV, AC21-16A, AC23-4kW</t>
    </r>
  </si>
  <si>
    <r>
      <rPr>
        <sz val="8"/>
        <rFont val="Tahoma"/>
      </rPr>
      <t>8</t>
    </r>
  </si>
  <si>
    <r>
      <rPr>
        <b/>
        <sz val="8"/>
        <rFont val="Tahoma"/>
        <family val="2"/>
        <charset val="238"/>
      </rPr>
      <t>Promieniowy wentylator kanałowy. Silnik EC. Przyłącz prostokątny 600x350mm. 1~230V. Sterowanie 0-10V</t>
    </r>
  </si>
  <si>
    <r>
      <rPr>
        <b/>
        <sz val="8"/>
        <rFont val="Tahoma"/>
        <family val="2"/>
        <charset val="238"/>
      </rPr>
      <t>1</t>
    </r>
  </si>
  <si>
    <r>
      <rPr>
        <b/>
        <sz val="8"/>
        <rFont val="Tahoma"/>
        <family val="2"/>
        <charset val="238"/>
      </rPr>
      <t>Promieniowy wentylator Kanałowy. Silnik bC. l~230V.Sterowanie 0-10V</t>
    </r>
  </si>
  <si>
    <r>
      <rPr>
        <b/>
        <sz val="8"/>
        <rFont val="Tahoma"/>
        <family val="2"/>
        <charset val="238"/>
      </rPr>
      <t>2</t>
    </r>
  </si>
  <si>
    <r>
      <rPr>
        <b/>
        <sz val="8"/>
        <rFont val="Tahoma"/>
        <family val="2"/>
        <charset val="238"/>
      </rPr>
      <t>Promieniowy wentylator kanałowy. Silnik tL. 1~230V. Sterowanie 0-10V</t>
    </r>
  </si>
  <si>
    <r>
      <rPr>
        <b/>
        <sz val="8"/>
        <rFont val="Tahoma"/>
        <family val="2"/>
        <charset val="238"/>
      </rPr>
      <t>wentylator promieniowy ao oaciągow kuchennych. Izolowana obudowa. Silnik EC. 1~230V. Sterowanie 0- 10V</t>
    </r>
  </si>
  <si>
    <r>
      <rPr>
        <b/>
        <sz val="8"/>
        <rFont val="Tahoma"/>
        <family val="2"/>
        <charset val="238"/>
      </rPr>
      <t>Promieniowy wentylator kanałowy. Silnik tC. 1~230V. Sterowanie 0-10V</t>
    </r>
  </si>
  <si>
    <r>
      <rPr>
        <b/>
        <sz val="8"/>
        <rFont val="Tahoma"/>
        <family val="2"/>
        <charset val="238"/>
      </rPr>
      <t>promieniowy wentylator kanałowy, biinik te. 1~230V. Sterowanie 0-10V</t>
    </r>
  </si>
  <si>
    <r>
      <rPr>
        <b/>
        <sz val="8"/>
        <rFont val="Tahoma"/>
        <family val="2"/>
        <charset val="238"/>
      </rPr>
      <t>5</t>
    </r>
  </si>
  <si>
    <r>
      <rPr>
        <b/>
        <sz val="8"/>
        <rFont val="Tahoma"/>
        <family val="2"/>
        <charset val="238"/>
      </rPr>
      <t>Promieniowy wentylator kanałowy. Silnik EC. 1~230V. Sterowanie 0-10V</t>
    </r>
  </si>
  <si>
    <r>
      <rPr>
        <b/>
        <sz val="8"/>
        <rFont val="Tahoma"/>
        <family val="2"/>
        <charset val="238"/>
      </rPr>
      <t>9</t>
    </r>
  </si>
  <si>
    <r>
      <rPr>
        <b/>
        <sz val="8"/>
        <rFont val="Tahoma"/>
        <family val="2"/>
        <charset val="238"/>
      </rPr>
      <t>Promieniowy wentylator kanałowy. Silnik tc. 1~230V. Sterowanie 0-10V</t>
    </r>
  </si>
  <si>
    <r>
      <rPr>
        <b/>
        <sz val="8"/>
        <rFont val="Tahoma"/>
        <family val="2"/>
        <charset val="238"/>
      </rPr>
      <t>4</t>
    </r>
  </si>
  <si>
    <t>RAZEM</t>
  </si>
  <si>
    <r>
      <rPr>
        <b/>
        <sz val="8"/>
        <rFont val="Tahoma"/>
        <family val="2"/>
        <charset val="238"/>
      </rPr>
      <t>RM 125/450EC</t>
    </r>
  </si>
  <si>
    <t>ZESTAWIENIE WENTYLATORÓW</t>
  </si>
  <si>
    <r>
      <rPr>
        <b/>
        <sz val="8"/>
        <rFont val="Tahoma"/>
        <family val="2"/>
        <charset val="238"/>
      </rPr>
      <t>RM 160/650EC</t>
    </r>
  </si>
  <si>
    <r>
      <rPr>
        <b/>
        <sz val="8"/>
        <rFont val="Tahoma"/>
        <family val="2"/>
        <charset val="238"/>
      </rPr>
      <t>RM 100/300EC</t>
    </r>
  </si>
  <si>
    <r>
      <rPr>
        <b/>
        <sz val="8"/>
        <rFont val="Tahoma"/>
        <family val="2"/>
        <charset val="238"/>
      </rPr>
      <t>COOKVENT 200/2200 EC</t>
    </r>
  </si>
  <si>
    <r>
      <rPr>
        <b/>
        <sz val="8"/>
        <rFont val="Tahoma"/>
        <family val="2"/>
        <charset val="238"/>
      </rPr>
      <t>DRB 60/35/4600EC</t>
    </r>
  </si>
  <si>
    <t>Dostawca</t>
  </si>
  <si>
    <t>HARMANN Ventilatoren</t>
  </si>
  <si>
    <t>VTS Polska Sp. z o.o.</t>
  </si>
  <si>
    <t>oznaczenie projektowe</t>
  </si>
  <si>
    <t>WS055</t>
  </si>
  <si>
    <t>Nazwa zestawu</t>
  </si>
  <si>
    <t>Nr art.</t>
  </si>
  <si>
    <t>N-WE-3 4015/4015</t>
  </si>
  <si>
    <t>WS040</t>
  </si>
  <si>
    <t>NWE-D2C 3580/3490</t>
  </si>
  <si>
    <t>WS100</t>
  </si>
  <si>
    <t>NWSW-C 8910/8910</t>
  </si>
  <si>
    <t>NWSE-AA 4140/4140</t>
  </si>
  <si>
    <t>NWM1-AA 670/640</t>
  </si>
  <si>
    <t>WS021</t>
  </si>
  <si>
    <t>NWM2-AA 1650/1650</t>
  </si>
  <si>
    <t>NWE-DC 2225/1370</t>
  </si>
  <si>
    <t>WS030</t>
  </si>
  <si>
    <t>WS021-R-FRCVH/WS021-L-FRV_cd</t>
  </si>
  <si>
    <t>WS030-R-FRCVH/WS030-L-FVR_cd</t>
  </si>
  <si>
    <t>WS075</t>
  </si>
  <si>
    <t>WS075-R-FRCVH/WS075-L-FVR_cd</t>
  </si>
  <si>
    <t>WS055-R-FRCVH/WS055-L-FRV_cd</t>
  </si>
  <si>
    <t>WS100-R-FRCVH/WS100-L-FVR_cd</t>
  </si>
  <si>
    <t>WS040-R-FRCVH/WS040-L-FVR_cd</t>
  </si>
  <si>
    <t>WS040-R-FRCVH/WS040-L-FRV_cd</t>
  </si>
  <si>
    <t>NWB-C 6680/4530</t>
  </si>
  <si>
    <t>ZESTAWIENIE PODWIESZANYCH CENTRAL WENTYLACYJNYCH VENTUS</t>
  </si>
  <si>
    <t>NWU3</t>
  </si>
  <si>
    <t>WS0110s</t>
  </si>
  <si>
    <t>Rozmiar</t>
  </si>
  <si>
    <t>WS010s-L-FPVH/WS010s-R-FPV_cd</t>
  </si>
  <si>
    <t>NWU4</t>
  </si>
  <si>
    <t>NWU5</t>
  </si>
  <si>
    <t>NWU6</t>
  </si>
  <si>
    <t>ZESTAWIENIE STOJĄCYCH CENTRAL WENTYLACYJNYCH VENTUS</t>
  </si>
  <si>
    <t>Wartość netto</t>
  </si>
  <si>
    <t>Wykaz filtrów do central wentylacyjnych</t>
  </si>
  <si>
    <t>Lp.</t>
  </si>
  <si>
    <t>Rodzaj i wymiar filtra</t>
  </si>
  <si>
    <t>Ilość szt.</t>
  </si>
  <si>
    <t>Cena jedn</t>
  </si>
  <si>
    <t>1.</t>
  </si>
  <si>
    <t xml:space="preserve">F7 - 428x287x300 </t>
  </si>
  <si>
    <t>2.</t>
  </si>
  <si>
    <t xml:space="preserve">F7 - 490x490x300 </t>
  </si>
  <si>
    <t>3.</t>
  </si>
  <si>
    <t xml:space="preserve">F7 - 592x592x300 </t>
  </si>
  <si>
    <t>4.</t>
  </si>
  <si>
    <t>5.</t>
  </si>
  <si>
    <t xml:space="preserve">Filtr panelowy Mini Ploat 513x320x50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</si>
</sst>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0"/>
      <name val="Arial"/>
    </font>
    <font>
      <sz val="8"/>
      <name val="Tahoma"/>
    </font>
    <font>
      <sz val="6"/>
      <name val="Tahoma"/>
    </font>
    <font>
      <b/>
      <sz val="10"/>
      <name val="Arial"/>
      <family val="2"/>
      <charset val="238"/>
    </font>
    <font>
      <b/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 indent="1"/>
    </xf>
    <xf numFmtId="0" fontId="3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36" xfId="0" applyFont="1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2" fillId="0" borderId="37" xfId="0" applyFont="1" applyBorder="1" applyAlignment="1">
      <alignment vertical="center"/>
    </xf>
    <xf numFmtId="164" fontId="10" fillId="0" borderId="0" xfId="0" applyNumberFormat="1" applyFont="1"/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13" workbookViewId="0">
      <selection activeCell="I22" sqref="I22"/>
    </sheetView>
  </sheetViews>
  <sheetFormatPr defaultRowHeight="12.75" x14ac:dyDescent="0.2"/>
  <cols>
    <col min="1" max="1" width="10" customWidth="1"/>
    <col min="2" max="2" width="10.5703125" customWidth="1"/>
    <col min="3" max="3" width="18.5703125" customWidth="1"/>
    <col min="4" max="4" width="34"/>
    <col min="5" max="5" width="8.85546875"/>
    <col min="6" max="6" width="9"/>
  </cols>
  <sheetData>
    <row r="1" spans="1:6" x14ac:dyDescent="0.2">
      <c r="B1" s="9" t="s">
        <v>121</v>
      </c>
    </row>
    <row r="2" spans="1:6" ht="13.5" thickBot="1" x14ac:dyDescent="0.25"/>
    <row r="3" spans="1:6" ht="21" x14ac:dyDescent="0.2">
      <c r="A3" s="47" t="s">
        <v>89</v>
      </c>
      <c r="B3" s="48" t="s">
        <v>86</v>
      </c>
      <c r="C3" s="60" t="s">
        <v>116</v>
      </c>
      <c r="D3" s="49" t="s">
        <v>91</v>
      </c>
      <c r="E3" s="49" t="s">
        <v>92</v>
      </c>
      <c r="F3" s="50" t="s">
        <v>54</v>
      </c>
    </row>
    <row r="4" spans="1:6" ht="28.5" customHeight="1" x14ac:dyDescent="0.2">
      <c r="A4" s="51" t="s">
        <v>98</v>
      </c>
      <c r="B4" s="42" t="s">
        <v>88</v>
      </c>
      <c r="C4" s="46" t="s">
        <v>90</v>
      </c>
      <c r="D4" s="43" t="s">
        <v>108</v>
      </c>
      <c r="E4" s="44"/>
      <c r="F4" s="52">
        <v>1</v>
      </c>
    </row>
    <row r="5" spans="1:6" ht="38.25" x14ac:dyDescent="0.2">
      <c r="A5" s="51" t="s">
        <v>93</v>
      </c>
      <c r="B5" s="42" t="s">
        <v>88</v>
      </c>
      <c r="C5" s="46" t="s">
        <v>94</v>
      </c>
      <c r="D5" s="43" t="s">
        <v>111</v>
      </c>
      <c r="E5" s="41"/>
      <c r="F5" s="52">
        <v>1</v>
      </c>
    </row>
    <row r="6" spans="1:6" ht="38.25" x14ac:dyDescent="0.2">
      <c r="A6" s="51" t="s">
        <v>99</v>
      </c>
      <c r="B6" s="42" t="s">
        <v>88</v>
      </c>
      <c r="C6" s="46" t="s">
        <v>100</v>
      </c>
      <c r="D6" s="43" t="s">
        <v>104</v>
      </c>
      <c r="E6" s="41"/>
      <c r="F6" s="52">
        <v>1</v>
      </c>
    </row>
    <row r="7" spans="1:6" ht="38.25" x14ac:dyDescent="0.2">
      <c r="A7" s="51" t="s">
        <v>101</v>
      </c>
      <c r="B7" s="42" t="s">
        <v>88</v>
      </c>
      <c r="C7" s="46" t="s">
        <v>100</v>
      </c>
      <c r="D7" s="43" t="s">
        <v>104</v>
      </c>
      <c r="E7" s="41"/>
      <c r="F7" s="52">
        <v>1</v>
      </c>
    </row>
    <row r="8" spans="1:6" ht="38.25" x14ac:dyDescent="0.2">
      <c r="A8" s="51" t="s">
        <v>112</v>
      </c>
      <c r="B8" s="42" t="s">
        <v>88</v>
      </c>
      <c r="C8" s="46" t="s">
        <v>106</v>
      </c>
      <c r="D8" s="43" t="s">
        <v>107</v>
      </c>
      <c r="E8" s="41"/>
      <c r="F8" s="52">
        <v>1</v>
      </c>
    </row>
    <row r="9" spans="1:6" ht="38.25" x14ac:dyDescent="0.2">
      <c r="A9" s="51" t="s">
        <v>102</v>
      </c>
      <c r="B9" s="42" t="s">
        <v>88</v>
      </c>
      <c r="C9" s="46" t="s">
        <v>103</v>
      </c>
      <c r="D9" s="43" t="s">
        <v>105</v>
      </c>
      <c r="E9" s="41"/>
      <c r="F9" s="52">
        <v>1</v>
      </c>
    </row>
    <row r="10" spans="1:6" ht="38.25" x14ac:dyDescent="0.2">
      <c r="A10" s="51" t="s">
        <v>95</v>
      </c>
      <c r="B10" s="42" t="s">
        <v>88</v>
      </c>
      <c r="C10" s="46" t="s">
        <v>94</v>
      </c>
      <c r="D10" s="43" t="s">
        <v>110</v>
      </c>
      <c r="E10" s="41"/>
      <c r="F10" s="52">
        <v>1</v>
      </c>
    </row>
    <row r="11" spans="1:6" ht="39" thickBot="1" x14ac:dyDescent="0.25">
      <c r="A11" s="53" t="s">
        <v>97</v>
      </c>
      <c r="B11" s="54" t="s">
        <v>88</v>
      </c>
      <c r="C11" s="55" t="s">
        <v>96</v>
      </c>
      <c r="D11" s="56" t="s">
        <v>109</v>
      </c>
      <c r="E11" s="57"/>
      <c r="F11" s="58">
        <v>1</v>
      </c>
    </row>
    <row r="12" spans="1:6" ht="16.5" thickBot="1" x14ac:dyDescent="0.25">
      <c r="A12" s="79" t="s">
        <v>79</v>
      </c>
      <c r="B12" s="80"/>
      <c r="C12" s="80"/>
      <c r="D12" s="80"/>
      <c r="E12" s="81"/>
      <c r="F12" s="59">
        <f>SUM(F4:F11)</f>
        <v>8</v>
      </c>
    </row>
    <row r="14" spans="1:6" x14ac:dyDescent="0.2">
      <c r="B14" s="9" t="s">
        <v>113</v>
      </c>
    </row>
    <row r="15" spans="1:6" ht="13.5" thickBot="1" x14ac:dyDescent="0.25"/>
    <row r="16" spans="1:6" ht="21" x14ac:dyDescent="0.2">
      <c r="A16" s="47" t="s">
        <v>89</v>
      </c>
      <c r="B16" s="48" t="s">
        <v>86</v>
      </c>
      <c r="C16" s="60" t="s">
        <v>116</v>
      </c>
      <c r="D16" s="49" t="s">
        <v>91</v>
      </c>
      <c r="E16" s="49" t="s">
        <v>92</v>
      </c>
      <c r="F16" s="50" t="s">
        <v>54</v>
      </c>
    </row>
    <row r="17" spans="1:6" ht="38.25" x14ac:dyDescent="0.2">
      <c r="A17" s="40" t="s">
        <v>114</v>
      </c>
      <c r="B17" s="42" t="s">
        <v>88</v>
      </c>
      <c r="C17" s="46" t="s">
        <v>115</v>
      </c>
      <c r="D17" s="43" t="s">
        <v>117</v>
      </c>
      <c r="E17" s="41"/>
      <c r="F17" s="52">
        <v>1</v>
      </c>
    </row>
    <row r="18" spans="1:6" ht="38.25" x14ac:dyDescent="0.2">
      <c r="A18" s="71" t="s">
        <v>118</v>
      </c>
      <c r="B18" s="61" t="s">
        <v>88</v>
      </c>
      <c r="C18" s="46" t="s">
        <v>115</v>
      </c>
      <c r="D18" s="43" t="s">
        <v>117</v>
      </c>
      <c r="E18" s="41"/>
      <c r="F18" s="52">
        <v>1</v>
      </c>
    </row>
    <row r="19" spans="1:6" ht="38.25" x14ac:dyDescent="0.2">
      <c r="A19" s="71" t="s">
        <v>119</v>
      </c>
      <c r="B19" s="42" t="s">
        <v>88</v>
      </c>
      <c r="C19" s="46" t="s">
        <v>115</v>
      </c>
      <c r="D19" s="43" t="s">
        <v>117</v>
      </c>
      <c r="E19" s="41"/>
      <c r="F19" s="52">
        <v>1</v>
      </c>
    </row>
    <row r="20" spans="1:6" ht="39" thickBot="1" x14ac:dyDescent="0.25">
      <c r="A20" s="72" t="s">
        <v>120</v>
      </c>
      <c r="B20" s="54" t="s">
        <v>88</v>
      </c>
      <c r="C20" s="55" t="s">
        <v>115</v>
      </c>
      <c r="D20" s="56" t="s">
        <v>117</v>
      </c>
      <c r="E20" s="57"/>
      <c r="F20" s="58">
        <v>2</v>
      </c>
    </row>
    <row r="21" spans="1:6" ht="16.5" thickBot="1" x14ac:dyDescent="0.25">
      <c r="A21" s="94" t="s">
        <v>79</v>
      </c>
      <c r="B21" s="95"/>
      <c r="C21" s="95"/>
      <c r="D21" s="95"/>
      <c r="E21" s="96"/>
      <c r="F21" s="59">
        <f>SUM(F13:F20)</f>
        <v>5</v>
      </c>
    </row>
    <row r="24" spans="1:6" x14ac:dyDescent="0.2">
      <c r="C24" s="9" t="s">
        <v>81</v>
      </c>
    </row>
    <row r="25" spans="1:6" ht="13.5" thickBot="1" x14ac:dyDescent="0.25"/>
    <row r="26" spans="1:6" ht="13.5" thickBot="1" x14ac:dyDescent="0.25">
      <c r="A26" s="4" t="s">
        <v>0</v>
      </c>
      <c r="B26" s="26" t="s">
        <v>86</v>
      </c>
      <c r="C26" s="5" t="s">
        <v>8</v>
      </c>
      <c r="D26" s="5" t="s">
        <v>22</v>
      </c>
      <c r="E26" s="45" t="s">
        <v>92</v>
      </c>
      <c r="F26" s="6" t="s">
        <v>54</v>
      </c>
    </row>
    <row r="27" spans="1:6" ht="42" x14ac:dyDescent="0.2">
      <c r="A27" s="97" t="s">
        <v>1</v>
      </c>
      <c r="B27" s="27" t="s">
        <v>87</v>
      </c>
      <c r="C27" s="24" t="s">
        <v>85</v>
      </c>
      <c r="D27" s="28" t="s">
        <v>66</v>
      </c>
      <c r="E27" s="30" t="s">
        <v>37</v>
      </c>
      <c r="F27" s="2" t="s">
        <v>67</v>
      </c>
    </row>
    <row r="28" spans="1:6" x14ac:dyDescent="0.2">
      <c r="A28" s="98"/>
      <c r="B28" s="10"/>
      <c r="C28" s="1" t="s">
        <v>9</v>
      </c>
      <c r="D28" s="1" t="s">
        <v>23</v>
      </c>
      <c r="E28" s="31" t="s">
        <v>38</v>
      </c>
      <c r="F28" s="32" t="s">
        <v>55</v>
      </c>
    </row>
    <row r="29" spans="1:6" ht="21" x14ac:dyDescent="0.2">
      <c r="A29" s="98"/>
      <c r="B29" s="10"/>
      <c r="C29" s="1" t="s">
        <v>10</v>
      </c>
      <c r="D29" s="33" t="s">
        <v>24</v>
      </c>
      <c r="E29" s="31" t="s">
        <v>39</v>
      </c>
      <c r="F29" s="32" t="s">
        <v>55</v>
      </c>
    </row>
    <row r="30" spans="1:6" ht="13.5" thickBot="1" x14ac:dyDescent="0.25">
      <c r="A30" s="99"/>
      <c r="B30" s="11"/>
      <c r="C30" s="3" t="s">
        <v>11</v>
      </c>
      <c r="D30" s="3" t="s">
        <v>25</v>
      </c>
      <c r="E30" s="34" t="s">
        <v>40</v>
      </c>
      <c r="F30" s="35" t="s">
        <v>56</v>
      </c>
    </row>
    <row r="31" spans="1:6" ht="13.5" thickBot="1" x14ac:dyDescent="0.25">
      <c r="A31" s="62"/>
      <c r="B31" s="62"/>
      <c r="C31" s="63"/>
      <c r="D31" s="63"/>
      <c r="E31" s="64"/>
      <c r="F31" s="64"/>
    </row>
    <row r="32" spans="1:6" ht="13.5" thickBot="1" x14ac:dyDescent="0.25">
      <c r="A32" s="66" t="s">
        <v>0</v>
      </c>
      <c r="B32" s="67" t="s">
        <v>86</v>
      </c>
      <c r="C32" s="68" t="s">
        <v>8</v>
      </c>
      <c r="D32" s="68" t="s">
        <v>22</v>
      </c>
      <c r="E32" s="69" t="s">
        <v>92</v>
      </c>
      <c r="F32" s="70" t="s">
        <v>54</v>
      </c>
    </row>
    <row r="33" spans="1:6" ht="38.25" x14ac:dyDescent="0.2">
      <c r="A33" s="100" t="s">
        <v>2</v>
      </c>
      <c r="B33" s="65" t="s">
        <v>87</v>
      </c>
      <c r="C33" s="25" t="s">
        <v>82</v>
      </c>
      <c r="D33" s="29" t="s">
        <v>68</v>
      </c>
      <c r="E33" s="36" t="s">
        <v>41</v>
      </c>
      <c r="F33" s="7" t="s">
        <v>69</v>
      </c>
    </row>
    <row r="34" spans="1:6" x14ac:dyDescent="0.2">
      <c r="A34" s="101"/>
      <c r="B34" s="12"/>
      <c r="C34" s="1" t="s">
        <v>9</v>
      </c>
      <c r="D34" s="1" t="s">
        <v>23</v>
      </c>
      <c r="E34" s="31" t="s">
        <v>42</v>
      </c>
      <c r="F34" s="32" t="s">
        <v>56</v>
      </c>
    </row>
    <row r="35" spans="1:6" ht="21" x14ac:dyDescent="0.2">
      <c r="A35" s="101"/>
      <c r="B35" s="12"/>
      <c r="C35" s="1" t="s">
        <v>10</v>
      </c>
      <c r="D35" s="33" t="s">
        <v>24</v>
      </c>
      <c r="E35" s="31" t="s">
        <v>39</v>
      </c>
      <c r="F35" s="32" t="s">
        <v>56</v>
      </c>
    </row>
    <row r="36" spans="1:6" x14ac:dyDescent="0.2">
      <c r="A36" s="101"/>
      <c r="B36" s="12"/>
      <c r="C36" s="1" t="s">
        <v>12</v>
      </c>
      <c r="D36" s="1" t="s">
        <v>26</v>
      </c>
      <c r="E36" s="31" t="s">
        <v>43</v>
      </c>
      <c r="F36" s="32" t="s">
        <v>56</v>
      </c>
    </row>
    <row r="37" spans="1:6" ht="13.5" thickBot="1" x14ac:dyDescent="0.25">
      <c r="A37" s="102"/>
      <c r="B37" s="13"/>
      <c r="C37" s="3" t="s">
        <v>13</v>
      </c>
      <c r="D37" s="3" t="s">
        <v>27</v>
      </c>
      <c r="E37" s="34" t="s">
        <v>44</v>
      </c>
      <c r="F37" s="35" t="s">
        <v>57</v>
      </c>
    </row>
    <row r="38" spans="1:6" ht="38.25" x14ac:dyDescent="0.2">
      <c r="A38" s="103" t="s">
        <v>3</v>
      </c>
      <c r="B38" s="27" t="s">
        <v>87</v>
      </c>
      <c r="C38" s="22" t="s">
        <v>14</v>
      </c>
      <c r="D38" s="28" t="s">
        <v>70</v>
      </c>
      <c r="E38" s="30" t="s">
        <v>45</v>
      </c>
      <c r="F38" s="2" t="s">
        <v>69</v>
      </c>
    </row>
    <row r="39" spans="1:6" x14ac:dyDescent="0.2">
      <c r="A39" s="101"/>
      <c r="B39" s="12"/>
      <c r="C39" s="1" t="s">
        <v>9</v>
      </c>
      <c r="D39" s="1" t="s">
        <v>28</v>
      </c>
      <c r="E39" s="31" t="s">
        <v>42</v>
      </c>
      <c r="F39" s="32" t="s">
        <v>56</v>
      </c>
    </row>
    <row r="40" spans="1:6" ht="21" x14ac:dyDescent="0.2">
      <c r="A40" s="101"/>
      <c r="B40" s="12"/>
      <c r="C40" s="1" t="s">
        <v>10</v>
      </c>
      <c r="D40" s="33" t="s">
        <v>29</v>
      </c>
      <c r="E40" s="31" t="s">
        <v>39</v>
      </c>
      <c r="F40" s="32" t="s">
        <v>56</v>
      </c>
    </row>
    <row r="41" spans="1:6" x14ac:dyDescent="0.2">
      <c r="A41" s="101"/>
      <c r="B41" s="12"/>
      <c r="C41" s="1" t="s">
        <v>15</v>
      </c>
      <c r="D41" s="1" t="s">
        <v>26</v>
      </c>
      <c r="E41" s="31" t="s">
        <v>46</v>
      </c>
      <c r="F41" s="32" t="s">
        <v>56</v>
      </c>
    </row>
    <row r="42" spans="1:6" ht="13.5" thickBot="1" x14ac:dyDescent="0.25">
      <c r="A42" s="102"/>
      <c r="B42" s="13"/>
      <c r="C42" s="3" t="s">
        <v>16</v>
      </c>
      <c r="D42" s="3" t="s">
        <v>27</v>
      </c>
      <c r="E42" s="34" t="s">
        <v>47</v>
      </c>
      <c r="F42" s="35" t="s">
        <v>57</v>
      </c>
    </row>
    <row r="43" spans="1:6" ht="38.25" x14ac:dyDescent="0.2">
      <c r="A43" s="104" t="s">
        <v>4</v>
      </c>
      <c r="B43" s="27" t="s">
        <v>87</v>
      </c>
      <c r="C43" s="25" t="s">
        <v>84</v>
      </c>
      <c r="D43" s="29" t="s">
        <v>71</v>
      </c>
      <c r="E43" s="36" t="s">
        <v>48</v>
      </c>
      <c r="F43" s="7" t="s">
        <v>69</v>
      </c>
    </row>
    <row r="44" spans="1:6" x14ac:dyDescent="0.2">
      <c r="A44" s="105"/>
      <c r="B44" s="14"/>
      <c r="C44" s="1" t="s">
        <v>9</v>
      </c>
      <c r="D44" s="1" t="s">
        <v>23</v>
      </c>
      <c r="E44" s="31" t="s">
        <v>42</v>
      </c>
      <c r="F44" s="32" t="s">
        <v>56</v>
      </c>
    </row>
    <row r="45" spans="1:6" ht="21" x14ac:dyDescent="0.2">
      <c r="A45" s="105"/>
      <c r="B45" s="14"/>
      <c r="C45" s="1" t="s">
        <v>17</v>
      </c>
      <c r="D45" s="33" t="s">
        <v>30</v>
      </c>
      <c r="E45" s="31" t="s">
        <v>39</v>
      </c>
      <c r="F45" s="32" t="s">
        <v>56</v>
      </c>
    </row>
    <row r="46" spans="1:6" ht="13.5" thickBot="1" x14ac:dyDescent="0.25">
      <c r="A46" s="106"/>
      <c r="B46" s="15"/>
      <c r="C46" s="37" t="s">
        <v>18</v>
      </c>
      <c r="D46" s="37" t="s">
        <v>31</v>
      </c>
      <c r="E46" s="38" t="s">
        <v>49</v>
      </c>
      <c r="F46" s="39" t="s">
        <v>56</v>
      </c>
    </row>
    <row r="47" spans="1:6" ht="38.25" x14ac:dyDescent="0.2">
      <c r="A47" s="85" t="s">
        <v>5</v>
      </c>
      <c r="B47" s="27" t="s">
        <v>87</v>
      </c>
      <c r="C47" s="24" t="s">
        <v>80</v>
      </c>
      <c r="D47" s="28" t="s">
        <v>72</v>
      </c>
      <c r="E47" s="30" t="s">
        <v>45</v>
      </c>
      <c r="F47" s="2" t="s">
        <v>67</v>
      </c>
    </row>
    <row r="48" spans="1:6" ht="52.5" x14ac:dyDescent="0.2">
      <c r="A48" s="86"/>
      <c r="B48" s="16"/>
      <c r="C48" s="1" t="s">
        <v>19</v>
      </c>
      <c r="D48" s="33" t="s">
        <v>32</v>
      </c>
      <c r="E48" s="31" t="s">
        <v>50</v>
      </c>
      <c r="F48" s="32" t="s">
        <v>55</v>
      </c>
    </row>
    <row r="49" spans="1:6" ht="21" x14ac:dyDescent="0.2">
      <c r="A49" s="86"/>
      <c r="B49" s="16"/>
      <c r="C49" s="1" t="s">
        <v>17</v>
      </c>
      <c r="D49" s="33" t="s">
        <v>33</v>
      </c>
      <c r="E49" s="31" t="s">
        <v>39</v>
      </c>
      <c r="F49" s="32" t="s">
        <v>55</v>
      </c>
    </row>
    <row r="50" spans="1:6" x14ac:dyDescent="0.2">
      <c r="A50" s="86"/>
      <c r="B50" s="16"/>
      <c r="C50" s="1" t="s">
        <v>15</v>
      </c>
      <c r="D50" s="1" t="s">
        <v>34</v>
      </c>
      <c r="E50" s="31" t="s">
        <v>46</v>
      </c>
      <c r="F50" s="32" t="s">
        <v>55</v>
      </c>
    </row>
    <row r="51" spans="1:6" ht="13.5" thickBot="1" x14ac:dyDescent="0.25">
      <c r="A51" s="87"/>
      <c r="B51" s="17"/>
      <c r="C51" s="3" t="s">
        <v>16</v>
      </c>
      <c r="D51" s="3" t="s">
        <v>27</v>
      </c>
      <c r="E51" s="34" t="s">
        <v>47</v>
      </c>
      <c r="F51" s="35" t="s">
        <v>56</v>
      </c>
    </row>
    <row r="52" spans="1:6" ht="38.25" x14ac:dyDescent="0.2">
      <c r="A52" s="88" t="s">
        <v>6</v>
      </c>
      <c r="B52" s="27" t="s">
        <v>87</v>
      </c>
      <c r="C52" s="23" t="s">
        <v>14</v>
      </c>
      <c r="D52" s="29" t="s">
        <v>73</v>
      </c>
      <c r="E52" s="36" t="s">
        <v>45</v>
      </c>
      <c r="F52" s="7" t="s">
        <v>74</v>
      </c>
    </row>
    <row r="53" spans="1:6" x14ac:dyDescent="0.2">
      <c r="A53" s="89"/>
      <c r="B53" s="18"/>
      <c r="C53" s="1" t="s">
        <v>9</v>
      </c>
      <c r="D53" s="1" t="s">
        <v>23</v>
      </c>
      <c r="E53" s="31" t="s">
        <v>42</v>
      </c>
      <c r="F53" s="32" t="s">
        <v>58</v>
      </c>
    </row>
    <row r="54" spans="1:6" ht="21" x14ac:dyDescent="0.2">
      <c r="A54" s="89"/>
      <c r="B54" s="18"/>
      <c r="C54" s="1" t="s">
        <v>10</v>
      </c>
      <c r="D54" s="33" t="s">
        <v>35</v>
      </c>
      <c r="E54" s="31" t="s">
        <v>39</v>
      </c>
      <c r="F54" s="32" t="s">
        <v>58</v>
      </c>
    </row>
    <row r="55" spans="1:6" x14ac:dyDescent="0.2">
      <c r="A55" s="89"/>
      <c r="B55" s="18"/>
      <c r="C55" s="1" t="s">
        <v>15</v>
      </c>
      <c r="D55" s="1" t="s">
        <v>26</v>
      </c>
      <c r="E55" s="31" t="s">
        <v>46</v>
      </c>
      <c r="F55" s="32" t="s">
        <v>58</v>
      </c>
    </row>
    <row r="56" spans="1:6" ht="13.5" thickBot="1" x14ac:dyDescent="0.25">
      <c r="A56" s="90"/>
      <c r="B56" s="19"/>
      <c r="C56" s="37" t="s">
        <v>16</v>
      </c>
      <c r="D56" s="37" t="s">
        <v>27</v>
      </c>
      <c r="E56" s="38" t="s">
        <v>47</v>
      </c>
      <c r="F56" s="39" t="s">
        <v>59</v>
      </c>
    </row>
    <row r="57" spans="1:6" ht="38.25" x14ac:dyDescent="0.2">
      <c r="A57" s="91" t="s">
        <v>7</v>
      </c>
      <c r="B57" s="27" t="s">
        <v>87</v>
      </c>
      <c r="C57" s="24" t="s">
        <v>83</v>
      </c>
      <c r="D57" s="28" t="s">
        <v>75</v>
      </c>
      <c r="E57" s="30" t="s">
        <v>51</v>
      </c>
      <c r="F57" s="2" t="s">
        <v>76</v>
      </c>
    </row>
    <row r="58" spans="1:6" x14ac:dyDescent="0.2">
      <c r="A58" s="92"/>
      <c r="B58" s="20"/>
      <c r="C58" s="1" t="s">
        <v>9</v>
      </c>
      <c r="D58" s="1" t="s">
        <v>23</v>
      </c>
      <c r="E58" s="31" t="s">
        <v>42</v>
      </c>
      <c r="F58" s="32" t="s">
        <v>60</v>
      </c>
    </row>
    <row r="59" spans="1:6" ht="21" x14ac:dyDescent="0.2">
      <c r="A59" s="92"/>
      <c r="B59" s="20"/>
      <c r="C59" s="1" t="s">
        <v>17</v>
      </c>
      <c r="D59" s="33" t="s">
        <v>36</v>
      </c>
      <c r="E59" s="31" t="s">
        <v>39</v>
      </c>
      <c r="F59" s="32" t="s">
        <v>60</v>
      </c>
    </row>
    <row r="60" spans="1:6" x14ac:dyDescent="0.2">
      <c r="A60" s="92"/>
      <c r="B60" s="20"/>
      <c r="C60" s="1" t="s">
        <v>20</v>
      </c>
      <c r="D60" s="1" t="s">
        <v>34</v>
      </c>
      <c r="E60" s="31" t="s">
        <v>52</v>
      </c>
      <c r="F60" s="32" t="s">
        <v>60</v>
      </c>
    </row>
    <row r="61" spans="1:6" ht="13.5" thickBot="1" x14ac:dyDescent="0.25">
      <c r="A61" s="93"/>
      <c r="B61" s="21"/>
      <c r="C61" s="3" t="s">
        <v>21</v>
      </c>
      <c r="D61" s="3" t="s">
        <v>27</v>
      </c>
      <c r="E61" s="34" t="s">
        <v>53</v>
      </c>
      <c r="F61" s="35" t="s">
        <v>61</v>
      </c>
    </row>
    <row r="62" spans="1:6" ht="38.25" x14ac:dyDescent="0.2">
      <c r="A62" s="91" t="s">
        <v>62</v>
      </c>
      <c r="B62" s="27" t="s">
        <v>87</v>
      </c>
      <c r="C62" s="24" t="s">
        <v>82</v>
      </c>
      <c r="D62" s="28" t="s">
        <v>77</v>
      </c>
      <c r="E62" s="30" t="s">
        <v>41</v>
      </c>
      <c r="F62" s="2" t="s">
        <v>78</v>
      </c>
    </row>
    <row r="63" spans="1:6" x14ac:dyDescent="0.2">
      <c r="A63" s="92"/>
      <c r="B63" s="20"/>
      <c r="C63" s="1" t="s">
        <v>63</v>
      </c>
      <c r="D63" s="1" t="s">
        <v>23</v>
      </c>
      <c r="E63" s="31" t="s">
        <v>42</v>
      </c>
      <c r="F63" s="32" t="s">
        <v>57</v>
      </c>
    </row>
    <row r="64" spans="1:6" ht="21" x14ac:dyDescent="0.2">
      <c r="A64" s="92"/>
      <c r="B64" s="20"/>
      <c r="C64" s="1" t="s">
        <v>10</v>
      </c>
      <c r="D64" s="33" t="s">
        <v>64</v>
      </c>
      <c r="E64" s="31" t="s">
        <v>39</v>
      </c>
      <c r="F64" s="32" t="s">
        <v>57</v>
      </c>
    </row>
    <row r="65" spans="1:6" x14ac:dyDescent="0.2">
      <c r="A65" s="92"/>
      <c r="B65" s="20"/>
      <c r="C65" s="1" t="s">
        <v>12</v>
      </c>
      <c r="D65" s="1" t="s">
        <v>26</v>
      </c>
      <c r="E65" s="31" t="s">
        <v>43</v>
      </c>
      <c r="F65" s="32" t="s">
        <v>57</v>
      </c>
    </row>
    <row r="66" spans="1:6" ht="13.5" thickBot="1" x14ac:dyDescent="0.25">
      <c r="A66" s="93"/>
      <c r="B66" s="21"/>
      <c r="C66" s="3" t="s">
        <v>13</v>
      </c>
      <c r="D66" s="3" t="s">
        <v>27</v>
      </c>
      <c r="E66" s="34" t="s">
        <v>44</v>
      </c>
      <c r="F66" s="35" t="s">
        <v>65</v>
      </c>
    </row>
    <row r="67" spans="1:6" ht="16.5" thickBot="1" x14ac:dyDescent="0.3">
      <c r="A67" s="82" t="s">
        <v>79</v>
      </c>
      <c r="B67" s="83"/>
      <c r="C67" s="84"/>
      <c r="D67" s="84"/>
      <c r="E67" s="84"/>
      <c r="F67" s="8">
        <f>F27+F33+F38+F43+F47+F52+F57+F62</f>
        <v>26</v>
      </c>
    </row>
  </sheetData>
  <mergeCells count="11">
    <mergeCell ref="A12:E12"/>
    <mergeCell ref="A67:E67"/>
    <mergeCell ref="A47:A51"/>
    <mergeCell ref="A52:A56"/>
    <mergeCell ref="A57:A61"/>
    <mergeCell ref="A62:A66"/>
    <mergeCell ref="A21:E21"/>
    <mergeCell ref="A27:A30"/>
    <mergeCell ref="A33:A37"/>
    <mergeCell ref="A38:A42"/>
    <mergeCell ref="A43:A46"/>
  </mergeCells>
  <phoneticPr fontId="9" type="noConversion"/>
  <pageMargins left="0.7" right="0.7" top="0.75" bottom="0.75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41DB-7CC9-4CD4-87E7-A73F9BC1E6A5}">
  <dimension ref="B2:F10"/>
  <sheetViews>
    <sheetView zoomScale="124" zoomScaleNormal="124" workbookViewId="0">
      <selection activeCell="K34" sqref="K34"/>
    </sheetView>
  </sheetViews>
  <sheetFormatPr defaultRowHeight="12.75" x14ac:dyDescent="0.2"/>
  <cols>
    <col min="1" max="1" width="5.28515625" customWidth="1"/>
    <col min="2" max="2" width="5.42578125" customWidth="1"/>
    <col min="3" max="3" width="20.7109375" customWidth="1"/>
    <col min="4" max="4" width="11.7109375" customWidth="1"/>
    <col min="5" max="5" width="12.5703125" customWidth="1"/>
    <col min="6" max="6" width="14.85546875" customWidth="1"/>
  </cols>
  <sheetData>
    <row r="2" spans="2:6" x14ac:dyDescent="0.2">
      <c r="C2" t="s">
        <v>123</v>
      </c>
    </row>
    <row r="4" spans="2:6" x14ac:dyDescent="0.2">
      <c r="B4" s="46" t="s">
        <v>124</v>
      </c>
      <c r="C4" s="46" t="s">
        <v>125</v>
      </c>
      <c r="D4" s="46" t="s">
        <v>126</v>
      </c>
      <c r="E4" s="46" t="s">
        <v>127</v>
      </c>
      <c r="F4" s="46" t="s">
        <v>122</v>
      </c>
    </row>
    <row r="5" spans="2:6" ht="15" x14ac:dyDescent="0.2">
      <c r="B5" s="44" t="s">
        <v>128</v>
      </c>
      <c r="C5" s="73" t="s">
        <v>129</v>
      </c>
      <c r="D5" s="74">
        <v>20</v>
      </c>
      <c r="E5" s="75"/>
      <c r="F5" s="76">
        <f>D5*E5</f>
        <v>0</v>
      </c>
    </row>
    <row r="6" spans="2:6" ht="15" x14ac:dyDescent="0.2">
      <c r="B6" s="44" t="s">
        <v>130</v>
      </c>
      <c r="C6" s="73" t="s">
        <v>131</v>
      </c>
      <c r="D6" s="74">
        <v>14</v>
      </c>
      <c r="E6" s="75"/>
      <c r="F6" s="76">
        <f t="shared" ref="F6:F9" si="0">D6*E6</f>
        <v>0</v>
      </c>
    </row>
    <row r="7" spans="2:6" ht="15" x14ac:dyDescent="0.2">
      <c r="B7" s="44" t="s">
        <v>132</v>
      </c>
      <c r="C7" s="73" t="s">
        <v>133</v>
      </c>
      <c r="D7" s="74">
        <v>6</v>
      </c>
      <c r="E7" s="75"/>
      <c r="F7" s="76">
        <f t="shared" si="0"/>
        <v>0</v>
      </c>
    </row>
    <row r="8" spans="2:6" ht="15" x14ac:dyDescent="0.2">
      <c r="B8" s="44" t="s">
        <v>134</v>
      </c>
      <c r="C8" s="73" t="s">
        <v>131</v>
      </c>
      <c r="D8" s="74">
        <v>4</v>
      </c>
      <c r="E8" s="75"/>
      <c r="F8" s="76">
        <f t="shared" si="0"/>
        <v>0</v>
      </c>
    </row>
    <row r="9" spans="2:6" ht="15" x14ac:dyDescent="0.2">
      <c r="B9" s="44" t="s">
        <v>135</v>
      </c>
      <c r="C9" s="73" t="s">
        <v>136</v>
      </c>
      <c r="D9" s="74">
        <v>10</v>
      </c>
      <c r="E9" s="75"/>
      <c r="F9" s="76">
        <f t="shared" si="0"/>
        <v>0</v>
      </c>
    </row>
    <row r="10" spans="2:6" ht="15" x14ac:dyDescent="0.25">
      <c r="C10" s="77" t="s">
        <v>79</v>
      </c>
      <c r="F10" s="78">
        <f>SUM(F5:F9)</f>
        <v>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Urządzenia</vt:lpstr>
      <vt:lpstr>Wykaz filtrów do central went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Dabrowska</dc:creator>
  <cp:lastModifiedBy>Wladyslaw Wieczorek</cp:lastModifiedBy>
  <cp:lastPrinted>2021-02-23T12:51:32Z</cp:lastPrinted>
  <dcterms:created xsi:type="dcterms:W3CDTF">2020-11-17T11:14:23Z</dcterms:created>
  <dcterms:modified xsi:type="dcterms:W3CDTF">2023-03-09T10:09:10Z</dcterms:modified>
</cp:coreProperties>
</file>